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Февраль" sheetId="1" r:id="rId1"/>
  </sheets>
  <definedNames>
    <definedName name="_xlnm.Print_Titles" localSheetId="0">'Февраль'!$6:$7</definedName>
  </definedNames>
  <calcPr fullCalcOnLoad="1"/>
</workbook>
</file>

<file path=xl/sharedStrings.xml><?xml version="1.0" encoding="utf-8"?>
<sst xmlns="http://schemas.openxmlformats.org/spreadsheetml/2006/main" count="75" uniqueCount="44">
  <si>
    <t>Отчет об исполнении бюджета</t>
  </si>
  <si>
    <t xml:space="preserve"> муниципального образования Староладожское сельское поселение</t>
  </si>
  <si>
    <t>Волховского муниципального района Ленинградской области</t>
  </si>
  <si>
    <t xml:space="preserve"> за февраль 2014 г.</t>
  </si>
  <si>
    <t xml:space="preserve"> № п/п</t>
  </si>
  <si>
    <t>Наименование показателя</t>
  </si>
  <si>
    <t>Ед. изм.</t>
  </si>
  <si>
    <t>Утверждено решением о бюджете</t>
  </si>
  <si>
    <t>1.</t>
  </si>
  <si>
    <t>Доходы бюджета - всего</t>
  </si>
  <si>
    <t>тыс. руб.</t>
  </si>
  <si>
    <t>в том числе:</t>
  </si>
  <si>
    <t>Налоговые доходы: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</si>
  <si>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</si>
  <si>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</si>
  <si>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</si>
  <si>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</si>
  <si>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Налоги на товары (услуги), реализуемые на территории РФ</t>
  </si>
  <si>
    <t>Транспортный налог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</si>
  <si>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</si>
  <si>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</si>
  <si>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</si>
  <si>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</si>
  <si>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</si>
  <si>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</si>
  <si>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</si>
  <si>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2.</t>
  </si>
  <si>
    <t>Расходы бюджета -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</si>
  <si>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</si>
  <si>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</si>
  <si>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</si>
  <si>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</si>
  <si>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</si>
  <si>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</si>
  <si>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</si>
  <si>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</si>
  <si>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</si>
  <si>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</si>
  <si>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</si>
  <si>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</si>
  <si>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</si>
  <si>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</si>
  <si>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Дефицит (-), профицит (+)</t>
  </si>
  <si>
    <t>Фактически исполнено (нарастающим итогом)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</si>
</sst>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/>
    </xf>
    <xf numFmtId="2" fontId="23" fillId="24" borderId="11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/>
    </xf>
    <xf numFmtId="2" fontId="23" fillId="24" borderId="13" xfId="0" applyNumberFormat="1" applyFont="1" applyFill="1" applyBorder="1" applyAlignment="1">
      <alignment/>
    </xf>
    <xf numFmtId="0" fontId="20" fillId="0" borderId="12" xfId="0" applyFont="1" applyBorder="1" applyAlignment="1">
      <alignment wrapText="1"/>
    </xf>
    <xf numFmtId="0" fontId="20" fillId="24" borderId="12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2" fontId="20" fillId="24" borderId="12" xfId="0" applyNumberFormat="1" applyFont="1" applyFill="1" applyBorder="1" applyAlignment="1">
      <alignment/>
    </xf>
    <xf numFmtId="2" fontId="20" fillId="24" borderId="13" xfId="0" applyNumberFormat="1" applyFont="1" applyFill="1" applyBorder="1" applyAlignment="1">
      <alignment/>
    </xf>
    <xf numFmtId="0" fontId="27" fillId="0" borderId="14" xfId="53" applyFont="1" applyFill="1" applyBorder="1" applyAlignment="1" applyProtection="1">
      <alignment wrapText="1"/>
      <protection/>
    </xf>
    <xf numFmtId="0" fontId="27" fillId="0" borderId="12" xfId="52" applyFont="1" applyFill="1" applyBorder="1" applyAlignment="1" applyProtection="1">
      <alignment wrapText="1"/>
      <protection/>
    </xf>
    <xf numFmtId="0" fontId="27" fillId="0" borderId="12" xfId="53" applyFont="1" applyFill="1" applyBorder="1" applyAlignment="1" applyProtection="1">
      <alignment wrapText="1"/>
      <protection/>
    </xf>
    <xf numFmtId="0" fontId="23" fillId="0" borderId="0" xfId="0" applyFont="1" applyBorder="1" applyAlignment="1">
      <alignment/>
    </xf>
    <xf numFmtId="0" fontId="28" fillId="0" borderId="12" xfId="53" applyFont="1" applyFill="1" applyBorder="1" applyAlignment="1" applyProtection="1">
      <alignment horizontal="left" wrapText="1"/>
      <protection/>
    </xf>
    <xf numFmtId="0" fontId="28" fillId="0" borderId="12" xfId="53" applyFont="1" applyFill="1" applyBorder="1" applyAlignment="1" applyProtection="1">
      <alignment wrapText="1"/>
      <protection/>
    </xf>
    <xf numFmtId="0" fontId="28" fillId="0" borderId="12" xfId="53" applyFont="1" applyFill="1" applyBorder="1" applyAlignment="1" applyProtection="1">
      <alignment horizontal="left" vertical="center" wrapText="1"/>
      <protection/>
    </xf>
    <xf numFmtId="0" fontId="28" fillId="0" borderId="12" xfId="52" applyFont="1" applyFill="1" applyBorder="1" applyAlignment="1" applyProtection="1">
      <alignment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2" fontId="20" fillId="0" borderId="1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6" fillId="0" borderId="17" xfId="0" applyFont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1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/>
    </xf>
    <xf numFmtId="0" fontId="22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6 Расходы" xfId="52"/>
    <cellStyle name="Обычный_6_1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8" sqref="E8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1.25390625" style="1" customWidth="1"/>
    <col min="5" max="5" width="14.875" style="1" customWidth="1"/>
    <col min="6" max="16384" width="8.875" style="1" customWidth="1"/>
  </cols>
  <sheetData>
    <row r="1" spans="1:5" ht="17.25" customHeight="1">
      <c r="A1" s="28" t="s">
        <v>0</v>
      </c>
      <c r="B1" s="28"/>
      <c r="C1" s="28"/>
      <c r="D1" s="28"/>
      <c r="E1" s="28"/>
    </row>
    <row r="2" spans="1:5" ht="17.25" customHeight="1">
      <c r="A2" s="28" t="s">
        <v>1</v>
      </c>
      <c r="B2" s="28"/>
      <c r="C2" s="28"/>
      <c r="D2" s="28"/>
      <c r="E2" s="28"/>
    </row>
    <row r="3" spans="1:5" ht="19.5" customHeight="1">
      <c r="A3" s="29" t="s">
        <v>2</v>
      </c>
      <c r="B3" s="29"/>
      <c r="C3" s="29"/>
      <c r="D3" s="29"/>
      <c r="E3" s="29"/>
    </row>
    <row r="4" spans="1:5" ht="17.25" customHeight="1">
      <c r="A4" s="37" t="s">
        <v>3</v>
      </c>
      <c r="B4" s="37"/>
      <c r="C4" s="37"/>
      <c r="D4" s="37"/>
      <c r="E4" s="37"/>
    </row>
    <row r="5" ht="13.5" customHeight="1" thickBot="1">
      <c r="E5" s="3"/>
    </row>
    <row r="6" spans="1:5" ht="24" customHeight="1">
      <c r="A6" s="38" t="s">
        <v>4</v>
      </c>
      <c r="B6" s="40" t="s">
        <v>5</v>
      </c>
      <c r="C6" s="42" t="s">
        <v>6</v>
      </c>
      <c r="D6" s="44" t="s">
        <v>7</v>
      </c>
      <c r="E6" s="46" t="s">
        <v>43</v>
      </c>
    </row>
    <row r="7" spans="1:5" ht="30" customHeight="1" thickBot="1">
      <c r="A7" s="39"/>
      <c r="B7" s="41"/>
      <c r="C7" s="43"/>
      <c r="D7" s="45"/>
      <c r="E7" s="47"/>
    </row>
    <row r="8" spans="1:5" ht="15" customHeight="1">
      <c r="A8" s="30" t="s">
        <v>8</v>
      </c>
      <c r="B8" s="4" t="s">
        <v>9</v>
      </c>
      <c r="C8" s="5" t="s">
        <v>10</v>
      </c>
      <c r="D8" s="6">
        <f>D10+D18</f>
        <v>16180.5</v>
      </c>
      <c r="E8" s="7">
        <f>E10+E18</f>
        <v>2451.42</v>
      </c>
    </row>
    <row r="9" spans="1:5" ht="12.75">
      <c r="A9" s="31"/>
      <c r="B9" s="32" t="s">
        <v>11</v>
      </c>
      <c r="C9" s="33"/>
      <c r="D9" s="33"/>
      <c r="E9" s="34"/>
    </row>
    <row r="10" spans="1:5" ht="12.75">
      <c r="A10" s="31"/>
      <c r="B10" s="8" t="s">
        <v>12</v>
      </c>
      <c r="C10" s="9" t="s">
        <v>10</v>
      </c>
      <c r="D10" s="10">
        <f>D12+D13+D14+D15+D16+D17</f>
        <v>8180.5</v>
      </c>
      <c r="E10" s="11">
        <f>E12+E13+E14+E15+E16+E17</f>
        <v>1097.35</v>
      </c>
    </row>
    <row r="11" spans="1:5" ht="12.75">
      <c r="A11" s="31"/>
      <c r="B11" s="12" t="s">
        <v>11</v>
      </c>
      <c r="C11" s="9"/>
      <c r="D11" s="13"/>
      <c r="E11" s="14"/>
    </row>
    <row r="12" spans="1:5" ht="12.75">
      <c r="A12" s="31"/>
      <c r="B12" s="12" t="s">
        <v>13</v>
      </c>
      <c r="C12" s="9" t="s">
        <v>10</v>
      </c>
      <c r="D12" s="15">
        <v>2916.1</v>
      </c>
      <c r="E12" s="16">
        <f>156.32+185.3</f>
        <v>341.62</v>
      </c>
    </row>
    <row r="13" spans="1:5" ht="12.75" customHeight="1">
      <c r="A13" s="31"/>
      <c r="B13" s="12" t="s">
        <v>14</v>
      </c>
      <c r="C13" s="9" t="s">
        <v>10</v>
      </c>
      <c r="D13" s="15">
        <v>2.7</v>
      </c>
      <c r="E13" s="16">
        <v>0</v>
      </c>
    </row>
    <row r="14" spans="1:5" ht="12.75">
      <c r="A14" s="31"/>
      <c r="B14" s="12" t="s">
        <v>15</v>
      </c>
      <c r="C14" s="9" t="s">
        <v>10</v>
      </c>
      <c r="D14" s="15">
        <v>2786.9</v>
      </c>
      <c r="E14" s="16">
        <f>373.81+166.38</f>
        <v>540.19</v>
      </c>
    </row>
    <row r="15" spans="1:5" ht="11.25" customHeight="1">
      <c r="A15" s="31"/>
      <c r="B15" s="12" t="s">
        <v>16</v>
      </c>
      <c r="C15" s="9" t="s">
        <v>10</v>
      </c>
      <c r="D15" s="15">
        <v>10</v>
      </c>
      <c r="E15" s="16">
        <v>0.5</v>
      </c>
    </row>
    <row r="16" spans="1:5" ht="15.75" customHeight="1">
      <c r="A16" s="31"/>
      <c r="B16" s="12" t="s">
        <v>17</v>
      </c>
      <c r="C16" s="9" t="s">
        <v>10</v>
      </c>
      <c r="D16" s="15">
        <v>1164.4</v>
      </c>
      <c r="E16" s="16">
        <f>824.16-673.93</f>
        <v>150.23000000000002</v>
      </c>
    </row>
    <row r="17" spans="1:5" ht="15" customHeight="1">
      <c r="A17" s="31"/>
      <c r="B17" s="12" t="s">
        <v>18</v>
      </c>
      <c r="C17" s="9" t="s">
        <v>10</v>
      </c>
      <c r="D17" s="15">
        <v>1300.4</v>
      </c>
      <c r="E17" s="16">
        <f>51.15+13.66</f>
        <v>64.81</v>
      </c>
    </row>
    <row r="18" spans="1:5" ht="15" customHeight="1">
      <c r="A18" s="31"/>
      <c r="B18" s="8" t="s">
        <v>19</v>
      </c>
      <c r="C18" s="9" t="s">
        <v>10</v>
      </c>
      <c r="D18" s="10">
        <f>D19+D20+D21+D22+D23+D24</f>
        <v>8000</v>
      </c>
      <c r="E18" s="11">
        <f>E19+E20+E21+E22+E23+E24</f>
        <v>1354.07</v>
      </c>
    </row>
    <row r="19" spans="1:5" ht="27" customHeight="1">
      <c r="A19" s="31"/>
      <c r="B19" s="12" t="s">
        <v>20</v>
      </c>
      <c r="C19" s="9" t="s">
        <v>10</v>
      </c>
      <c r="D19" s="15">
        <v>1865</v>
      </c>
      <c r="E19" s="16">
        <f>115.46+108.11</f>
        <v>223.57</v>
      </c>
    </row>
    <row r="20" spans="1:5" ht="27" customHeight="1">
      <c r="A20" s="31"/>
      <c r="B20" s="17" t="s">
        <v>21</v>
      </c>
      <c r="C20" s="9" t="s">
        <v>10</v>
      </c>
      <c r="D20" s="15">
        <v>60</v>
      </c>
      <c r="E20" s="16">
        <v>0</v>
      </c>
    </row>
    <row r="21" spans="1:5" ht="27" customHeight="1">
      <c r="A21" s="31"/>
      <c r="B21" s="18" t="s">
        <v>22</v>
      </c>
      <c r="C21" s="9" t="s">
        <v>10</v>
      </c>
      <c r="D21" s="15">
        <v>1726</v>
      </c>
      <c r="E21" s="16">
        <v>281.67</v>
      </c>
    </row>
    <row r="22" spans="1:5" ht="15.75" customHeight="1">
      <c r="A22" s="31"/>
      <c r="B22" s="1" t="s">
        <v>23</v>
      </c>
      <c r="C22" s="9" t="s">
        <v>10</v>
      </c>
      <c r="D22" s="15"/>
      <c r="E22" s="16"/>
    </row>
    <row r="23" spans="1:5" ht="12.75">
      <c r="A23" s="31"/>
      <c r="B23" s="19" t="s">
        <v>24</v>
      </c>
      <c r="C23" s="9" t="s">
        <v>10</v>
      </c>
      <c r="D23" s="15">
        <v>50</v>
      </c>
      <c r="E23" s="16">
        <v>0</v>
      </c>
    </row>
    <row r="24" spans="1:5" ht="28.5" customHeight="1">
      <c r="A24" s="31"/>
      <c r="B24" s="19" t="s">
        <v>25</v>
      </c>
      <c r="C24" s="9" t="s">
        <v>10</v>
      </c>
      <c r="D24" s="15">
        <v>4299</v>
      </c>
      <c r="E24" s="16">
        <f>604.42+244.41</f>
        <v>848.8299999999999</v>
      </c>
    </row>
    <row r="25" spans="1:5" ht="11.25" customHeight="1">
      <c r="A25" s="35" t="s">
        <v>26</v>
      </c>
      <c r="B25" s="20" t="s">
        <v>27</v>
      </c>
      <c r="C25" s="9" t="s">
        <v>10</v>
      </c>
      <c r="D25" s="10">
        <f>D26+D27+D28+D29+D30+D31+D32+D33+D34+D35+D36+D37+D38+D39</f>
        <v>16180.5</v>
      </c>
      <c r="E25" s="11">
        <f>E26+E27+E28+E29+E30+E33+E35</f>
        <v>1730.01</v>
      </c>
    </row>
    <row r="26" spans="1:5" ht="12" customHeight="1">
      <c r="A26" s="31"/>
      <c r="B26" s="12" t="s">
        <v>28</v>
      </c>
      <c r="C26" s="9" t="s">
        <v>10</v>
      </c>
      <c r="D26" s="15">
        <v>5269.8</v>
      </c>
      <c r="E26" s="16">
        <f>73.8+640.66</f>
        <v>714.4599999999999</v>
      </c>
    </row>
    <row r="27" spans="1:5" ht="12" customHeight="1">
      <c r="A27" s="31"/>
      <c r="B27" s="21" t="s">
        <v>29</v>
      </c>
      <c r="C27" s="9" t="s">
        <v>10</v>
      </c>
      <c r="D27" s="15">
        <v>205.7</v>
      </c>
      <c r="E27" s="16">
        <v>0</v>
      </c>
    </row>
    <row r="28" spans="1:5" ht="25.5" customHeight="1">
      <c r="A28" s="31"/>
      <c r="B28" s="22" t="s">
        <v>30</v>
      </c>
      <c r="C28" s="9" t="s">
        <v>10</v>
      </c>
      <c r="D28" s="15">
        <v>150</v>
      </c>
      <c r="E28" s="16">
        <v>0</v>
      </c>
    </row>
    <row r="29" spans="1:5" ht="12" customHeight="1">
      <c r="A29" s="31"/>
      <c r="B29" s="21" t="s">
        <v>31</v>
      </c>
      <c r="C29" s="9" t="s">
        <v>10</v>
      </c>
      <c r="D29" s="15">
        <v>1500</v>
      </c>
      <c r="E29" s="16">
        <f>47.12</f>
        <v>47.12</v>
      </c>
    </row>
    <row r="30" spans="1:5" ht="12" customHeight="1">
      <c r="A30" s="31"/>
      <c r="B30" s="21" t="s">
        <v>32</v>
      </c>
      <c r="C30" s="9" t="s">
        <v>10</v>
      </c>
      <c r="D30" s="15">
        <v>3685</v>
      </c>
      <c r="E30" s="16">
        <f>23.6+344.83</f>
        <v>368.43</v>
      </c>
    </row>
    <row r="31" spans="1:5" ht="12.75">
      <c r="A31" s="31"/>
      <c r="B31" s="21" t="s">
        <v>33</v>
      </c>
      <c r="C31" s="9" t="s">
        <v>10</v>
      </c>
      <c r="D31" s="15"/>
      <c r="E31" s="16"/>
    </row>
    <row r="32" spans="1:5" ht="13.5" customHeight="1">
      <c r="A32" s="31"/>
      <c r="B32" s="21" t="s">
        <v>34</v>
      </c>
      <c r="C32" s="9" t="s">
        <v>10</v>
      </c>
      <c r="D32" s="15"/>
      <c r="E32" s="16"/>
    </row>
    <row r="33" spans="1:5" ht="12.75" customHeight="1">
      <c r="A33" s="31"/>
      <c r="B33" s="23" t="s">
        <v>35</v>
      </c>
      <c r="C33" s="9" t="s">
        <v>10</v>
      </c>
      <c r="D33" s="15">
        <v>5050</v>
      </c>
      <c r="E33" s="16">
        <f>100+500</f>
        <v>600</v>
      </c>
    </row>
    <row r="34" spans="1:5" ht="12.75" customHeight="1">
      <c r="A34" s="31"/>
      <c r="B34" s="22" t="s">
        <v>36</v>
      </c>
      <c r="C34" s="9" t="s">
        <v>10</v>
      </c>
      <c r="D34" s="15"/>
      <c r="E34" s="16"/>
    </row>
    <row r="35" spans="1:5" ht="12.75" customHeight="1">
      <c r="A35" s="31"/>
      <c r="B35" s="22" t="s">
        <v>37</v>
      </c>
      <c r="C35" s="9" t="s">
        <v>10</v>
      </c>
      <c r="D35" s="15">
        <v>320</v>
      </c>
      <c r="E35" s="16">
        <v>0</v>
      </c>
    </row>
    <row r="36" spans="1:5" ht="12.75" customHeight="1">
      <c r="A36" s="31"/>
      <c r="B36" s="22" t="s">
        <v>38</v>
      </c>
      <c r="C36" s="9" t="s">
        <v>10</v>
      </c>
      <c r="D36" s="13"/>
      <c r="E36" s="14"/>
    </row>
    <row r="37" spans="1:5" ht="13.5" customHeight="1">
      <c r="A37" s="31"/>
      <c r="B37" s="22" t="s">
        <v>39</v>
      </c>
      <c r="C37" s="9" t="s">
        <v>10</v>
      </c>
      <c r="D37" s="13"/>
      <c r="E37" s="14"/>
    </row>
    <row r="38" spans="1:5" ht="13.5" customHeight="1">
      <c r="A38" s="31"/>
      <c r="B38" s="22" t="s">
        <v>40</v>
      </c>
      <c r="C38" s="9" t="s">
        <v>10</v>
      </c>
      <c r="D38" s="13"/>
      <c r="E38" s="14"/>
    </row>
    <row r="39" spans="1:5" ht="26.25" customHeight="1">
      <c r="A39" s="36"/>
      <c r="B39" s="24" t="s">
        <v>41</v>
      </c>
      <c r="C39" s="9" t="s">
        <v>10</v>
      </c>
      <c r="D39" s="13"/>
      <c r="E39" s="14"/>
    </row>
    <row r="40" spans="1:5" ht="15" customHeight="1">
      <c r="A40" s="25">
        <v>3</v>
      </c>
      <c r="B40" s="26" t="s">
        <v>42</v>
      </c>
      <c r="C40" s="25" t="s">
        <v>10</v>
      </c>
      <c r="D40" s="27">
        <f>D8-D25</f>
        <v>0</v>
      </c>
      <c r="E40" s="27">
        <f>E8-E25</f>
        <v>721.4100000000001</v>
      </c>
    </row>
    <row r="49" ht="13.5" customHeight="1"/>
    <row r="58" ht="39.75" customHeight="1"/>
    <row r="65" ht="13.5" customHeight="1"/>
    <row r="70" ht="14.25" customHeight="1"/>
    <row r="71" ht="24" customHeight="1"/>
  </sheetData>
  <sheetProtection/>
  <mergeCells count="12">
    <mergeCell ref="A25:A39"/>
    <mergeCell ref="A4:E4"/>
    <mergeCell ref="A6:A7"/>
    <mergeCell ref="B6:B7"/>
    <mergeCell ref="C6:C7"/>
    <mergeCell ref="D6:D7"/>
    <mergeCell ref="E6:E7"/>
    <mergeCell ref="A1:E1"/>
    <mergeCell ref="A2:E2"/>
    <mergeCell ref="A3:E3"/>
    <mergeCell ref="A8:A24"/>
    <mergeCell ref="B9:E9"/>
  </mergeCells>
  <printOptions/>
  <pageMargins left="0.9055118110236221" right="0.15748031496062992" top="0.15748031496062992" bottom="0.2362204724409449" header="0.31496062992125984" footer="0.472440944881889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Universal Support</dc:creator>
  <cp:keywords/>
  <dc:description/>
  <cp:lastModifiedBy>Universal Support</cp:lastModifiedBy>
  <dcterms:created xsi:type="dcterms:W3CDTF">2015-03-02T15:11:41Z</dcterms:created>
  <dcterms:modified xsi:type="dcterms:W3CDTF">2015-03-02T15:15:47Z</dcterms:modified>
  <cp:category/>
  <cp:version/>
  <cp:contentType/>
  <cp:contentStatus/>
</cp:coreProperties>
</file>