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Сентябрь" sheetId="1" r:id="rId1"/>
  </sheets>
  <definedNames>
    <definedName name="_xlnm.Print_Titles" localSheetId="0">'Сентябрь'!$6:$7</definedName>
  </definedNames>
  <calcPr fullCalcOnLoad="1"/>
</workbook>
</file>

<file path=xl/sharedStrings.xml><?xml version="1.0" encoding="utf-8"?>
<sst xmlns="http://schemas.openxmlformats.org/spreadsheetml/2006/main" count="75" uniqueCount="44">
  <si>
    <t>Отчет об исполнении бюджета</t>
  </si>
  <si>
    <t xml:space="preserve"> муниципального образования Староладожское сельское поселение</t>
  </si>
  <si>
    <t>Волховского муниципального района Ленинградской области</t>
  </si>
  <si>
    <t xml:space="preserve"> за сентябрь 2014 г.</t>
  </si>
  <si>
    <t xml:space="preserve"> № п/п</t>
  </si>
  <si>
    <t>Наименование показателя</t>
  </si>
  <si>
    <t>Ед. изм.</t>
  </si>
  <si>
    <t>Утверждено решением о бюджете</t>
  </si>
  <si>
    <t>Фактически исполнено (нарастающим итогом)</t>
  </si>
  <si>
    <t>1.</t>
  </si>
  <si>
    <t>Доходы бюджета - всего</t>
  </si>
  <si>
    <t>тыс. руб.</t>
  </si>
  <si>
    <t>в том числе: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</si>
  <si>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</si>
  <si>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</si>
  <si>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</si>
  <si>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</si>
  <si>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</si>
  <si>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Налоги на товары (услуги), реализуемые на территории РФ</t>
  </si>
  <si>
    <t>Транспортный налог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</si>
  <si>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</si>
  <si>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</si>
  <si>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</si>
  <si>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</si>
  <si>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</si>
  <si>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</si>
  <si>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</si>
  <si>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</si>
  <si>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</si>
  <si>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</si>
  <si>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</si>
  <si>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</si>
  <si>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</si>
  <si>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</si>
  <si>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</si>
  <si>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</si>
  <si>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</si>
  <si>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</si>
  <si>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</si>
  <si>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</si>
  <si>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</si>
  <si>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</si>
  <si>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</si>
  <si>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Дефицит (-), профицит (+)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</si>
</sst>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wrapText="1"/>
    </xf>
    <xf numFmtId="0" fontId="20" fillId="0" borderId="19" xfId="0" applyFont="1" applyBorder="1" applyAlignment="1">
      <alignment horizontal="center" vertical="center" wrapText="1"/>
    </xf>
    <xf numFmtId="2" fontId="23" fillId="24" borderId="19" xfId="0" applyNumberFormat="1" applyFont="1" applyFill="1" applyBorder="1" applyAlignment="1">
      <alignment/>
    </xf>
    <xf numFmtId="2" fontId="23" fillId="24" borderId="20" xfId="0" applyNumberFormat="1" applyFont="1" applyFill="1" applyBorder="1" applyAlignment="1">
      <alignment/>
    </xf>
    <xf numFmtId="0" fontId="0" fillId="0" borderId="21" xfId="0" applyBorder="1" applyAlignment="1">
      <alignment horizontal="center" vertical="top"/>
    </xf>
    <xf numFmtId="0" fontId="26" fillId="0" borderId="22" xfId="0" applyFont="1" applyBorder="1" applyAlignment="1">
      <alignment horizontal="left" wrapText="1"/>
    </xf>
    <xf numFmtId="0" fontId="26" fillId="0" borderId="23" xfId="0" applyFont="1" applyBorder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wrapText="1"/>
    </xf>
    <xf numFmtId="0" fontId="20" fillId="0" borderId="25" xfId="0" applyFont="1" applyBorder="1" applyAlignment="1">
      <alignment horizontal="center" vertical="center" wrapText="1"/>
    </xf>
    <xf numFmtId="2" fontId="23" fillId="24" borderId="25" xfId="0" applyNumberFormat="1" applyFont="1" applyFill="1" applyBorder="1" applyAlignment="1">
      <alignment/>
    </xf>
    <xf numFmtId="2" fontId="23" fillId="24" borderId="26" xfId="0" applyNumberFormat="1" applyFont="1" applyFill="1" applyBorder="1" applyAlignment="1">
      <alignment/>
    </xf>
    <xf numFmtId="0" fontId="20" fillId="0" borderId="25" xfId="0" applyFont="1" applyBorder="1" applyAlignment="1">
      <alignment wrapText="1"/>
    </xf>
    <xf numFmtId="0" fontId="20" fillId="24" borderId="25" xfId="0" applyFont="1" applyFill="1" applyBorder="1" applyAlignment="1">
      <alignment/>
    </xf>
    <xf numFmtId="0" fontId="20" fillId="24" borderId="26" xfId="0" applyFont="1" applyFill="1" applyBorder="1" applyAlignment="1">
      <alignment/>
    </xf>
    <xf numFmtId="2" fontId="20" fillId="24" borderId="25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27" fillId="0" borderId="27" xfId="53" applyFont="1" applyFill="1" applyBorder="1" applyAlignment="1" applyProtection="1">
      <alignment wrapText="1"/>
      <protection/>
    </xf>
    <xf numFmtId="0" fontId="27" fillId="0" borderId="25" xfId="52" applyFont="1" applyFill="1" applyBorder="1" applyAlignment="1" applyProtection="1">
      <alignment wrapText="1"/>
      <protection/>
    </xf>
    <xf numFmtId="0" fontId="27" fillId="0" borderId="25" xfId="53" applyFont="1" applyFill="1" applyBorder="1" applyAlignment="1" applyProtection="1">
      <alignment wrapText="1"/>
      <protection/>
    </xf>
    <xf numFmtId="0" fontId="20" fillId="0" borderId="28" xfId="0" applyFont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8" fillId="0" borderId="25" xfId="53" applyFont="1" applyFill="1" applyBorder="1" applyAlignment="1" applyProtection="1">
      <alignment horizontal="left" wrapText="1"/>
      <protection/>
    </xf>
    <xf numFmtId="0" fontId="28" fillId="0" borderId="25" xfId="53" applyFont="1" applyFill="1" applyBorder="1" applyAlignment="1" applyProtection="1">
      <alignment wrapText="1"/>
      <protection/>
    </xf>
    <xf numFmtId="0" fontId="28" fillId="0" borderId="25" xfId="53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center" vertical="top"/>
    </xf>
    <xf numFmtId="0" fontId="28" fillId="0" borderId="25" xfId="52" applyFont="1" applyFill="1" applyBorder="1" applyAlignment="1" applyProtection="1">
      <alignment wrapText="1"/>
      <protection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/>
    </xf>
    <xf numFmtId="2" fontId="20" fillId="0" borderId="2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6 Расходы" xfId="52"/>
    <cellStyle name="Обычный_6_1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6" sqref="E6:E7"/>
    </sheetView>
  </sheetViews>
  <sheetFormatPr defaultColWidth="8.875" defaultRowHeight="12.75"/>
  <cols>
    <col min="1" max="1" width="5.00390625" style="5" customWidth="1"/>
    <col min="2" max="2" width="48.75390625" style="2" customWidth="1"/>
    <col min="3" max="3" width="14.375" style="5" customWidth="1"/>
    <col min="4" max="4" width="11.25390625" style="2" customWidth="1"/>
    <col min="5" max="5" width="14.875" style="2" customWidth="1"/>
    <col min="6" max="16384" width="8.875" style="2" customWidth="1"/>
  </cols>
  <sheetData>
    <row r="1" spans="1:5" ht="17.25" customHeight="1">
      <c r="A1" s="1" t="s">
        <v>0</v>
      </c>
      <c r="B1" s="1"/>
      <c r="C1" s="1"/>
      <c r="D1" s="1"/>
      <c r="E1" s="1"/>
    </row>
    <row r="2" spans="1:5" ht="17.25" customHeight="1">
      <c r="A2" s="1" t="s">
        <v>1</v>
      </c>
      <c r="B2" s="1"/>
      <c r="C2" s="1"/>
      <c r="D2" s="1"/>
      <c r="E2" s="1"/>
    </row>
    <row r="3" spans="1:5" ht="19.5" customHeight="1">
      <c r="A3" s="3" t="s">
        <v>2</v>
      </c>
      <c r="B3" s="3"/>
      <c r="C3" s="3"/>
      <c r="D3" s="3"/>
      <c r="E3" s="3"/>
    </row>
    <row r="4" spans="1:5" ht="17.25" customHeight="1">
      <c r="A4" s="4" t="s">
        <v>3</v>
      </c>
      <c r="B4" s="4"/>
      <c r="C4" s="4"/>
      <c r="D4" s="4"/>
      <c r="E4" s="4"/>
    </row>
    <row r="5" ht="13.5" customHeight="1" thickBot="1">
      <c r="E5" s="6"/>
    </row>
    <row r="6" spans="1:5" ht="24" customHeight="1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</row>
    <row r="7" spans="1:5" ht="30" customHeight="1" thickBot="1">
      <c r="A7" s="12"/>
      <c r="B7" s="13"/>
      <c r="C7" s="14"/>
      <c r="D7" s="15"/>
      <c r="E7" s="16"/>
    </row>
    <row r="8" spans="1:5" ht="15" customHeight="1">
      <c r="A8" s="17" t="s">
        <v>9</v>
      </c>
      <c r="B8" s="18" t="s">
        <v>10</v>
      </c>
      <c r="C8" s="19" t="s">
        <v>11</v>
      </c>
      <c r="D8" s="20">
        <f>D10+D18</f>
        <v>51976.32</v>
      </c>
      <c r="E8" s="21">
        <f>E10+E18</f>
        <v>16138.330000000002</v>
      </c>
    </row>
    <row r="9" spans="1:5" ht="12.75">
      <c r="A9" s="22"/>
      <c r="B9" s="23" t="s">
        <v>12</v>
      </c>
      <c r="C9" s="24"/>
      <c r="D9" s="24"/>
      <c r="E9" s="25"/>
    </row>
    <row r="10" spans="1:5" ht="12.75">
      <c r="A10" s="22"/>
      <c r="B10" s="26" t="s">
        <v>13</v>
      </c>
      <c r="C10" s="27" t="s">
        <v>11</v>
      </c>
      <c r="D10" s="28">
        <f>D12+D13+D14+D15+D16+D17</f>
        <v>8190.3099999999995</v>
      </c>
      <c r="E10" s="29">
        <f>E12+E13+E14+E15+E16+E17</f>
        <v>4682.179999999999</v>
      </c>
    </row>
    <row r="11" spans="1:5" ht="12.75">
      <c r="A11" s="22"/>
      <c r="B11" s="30" t="s">
        <v>12</v>
      </c>
      <c r="C11" s="27"/>
      <c r="D11" s="31"/>
      <c r="E11" s="32"/>
    </row>
    <row r="12" spans="1:5" ht="12.75">
      <c r="A12" s="22"/>
      <c r="B12" s="30" t="s">
        <v>14</v>
      </c>
      <c r="C12" s="27" t="s">
        <v>11</v>
      </c>
      <c r="D12" s="33">
        <v>2916.1</v>
      </c>
      <c r="E12" s="34">
        <f>156.32+185.3+181.31+186.21+121.81+155.41+143.11+141.83+152.89</f>
        <v>1424.19</v>
      </c>
    </row>
    <row r="13" spans="1:5" ht="12.75" customHeight="1">
      <c r="A13" s="22"/>
      <c r="B13" s="30" t="s">
        <v>15</v>
      </c>
      <c r="C13" s="27" t="s">
        <v>11</v>
      </c>
      <c r="D13" s="33">
        <v>12.51</v>
      </c>
      <c r="E13" s="34">
        <f>4.51+0.02+3.88</f>
        <v>8.41</v>
      </c>
    </row>
    <row r="14" spans="1:5" ht="12.75">
      <c r="A14" s="22"/>
      <c r="B14" s="30" t="s">
        <v>16</v>
      </c>
      <c r="C14" s="27" t="s">
        <v>11</v>
      </c>
      <c r="D14" s="33">
        <v>2786.9</v>
      </c>
      <c r="E14" s="34">
        <f>373.81+166.38+6.15+179.31+289.73+29.32+640.53+107.83+158.33</f>
        <v>1951.3899999999999</v>
      </c>
    </row>
    <row r="15" spans="1:5" ht="11.25" customHeight="1">
      <c r="A15" s="22"/>
      <c r="B15" s="30" t="s">
        <v>17</v>
      </c>
      <c r="C15" s="27" t="s">
        <v>11</v>
      </c>
      <c r="D15" s="33">
        <v>10</v>
      </c>
      <c r="E15" s="34">
        <f>0.5+1.6+0.5+0.3+1.57+1.52+1.25+1.3</f>
        <v>8.540000000000001</v>
      </c>
    </row>
    <row r="16" spans="1:5" ht="15.75" customHeight="1">
      <c r="A16" s="22"/>
      <c r="B16" s="30" t="s">
        <v>18</v>
      </c>
      <c r="C16" s="27" t="s">
        <v>11</v>
      </c>
      <c r="D16" s="33">
        <v>1164.4</v>
      </c>
      <c r="E16" s="34">
        <f>824.16-673.93+80.38+71.76+72.79+1.59+99.33+120.55+69.3</f>
        <v>665.93</v>
      </c>
    </row>
    <row r="17" spans="1:5" ht="15" customHeight="1">
      <c r="A17" s="22"/>
      <c r="B17" s="30" t="s">
        <v>19</v>
      </c>
      <c r="C17" s="27" t="s">
        <v>11</v>
      </c>
      <c r="D17" s="33">
        <v>1300.4</v>
      </c>
      <c r="E17" s="34">
        <f>51.15+13.66+8.59+74.85+10.95+20.88+170.32+114.07+159.25</f>
        <v>623.72</v>
      </c>
    </row>
    <row r="18" spans="1:5" ht="15" customHeight="1">
      <c r="A18" s="22"/>
      <c r="B18" s="26" t="s">
        <v>20</v>
      </c>
      <c r="C18" s="27" t="s">
        <v>11</v>
      </c>
      <c r="D18" s="28">
        <f>D19+D20+D21+D22+D23+D24</f>
        <v>43786.01</v>
      </c>
      <c r="E18" s="29">
        <f>E19+E20+E21+E22+E23+E24</f>
        <v>11456.150000000001</v>
      </c>
    </row>
    <row r="19" spans="1:5" ht="27" customHeight="1">
      <c r="A19" s="22"/>
      <c r="B19" s="30" t="s">
        <v>21</v>
      </c>
      <c r="C19" s="27" t="s">
        <v>11</v>
      </c>
      <c r="D19" s="33">
        <v>1945</v>
      </c>
      <c r="E19" s="34">
        <f>115.46+108.11+144.03+165.65+182.16+181.3+161.47+188.86+120.7</f>
        <v>1367.74</v>
      </c>
    </row>
    <row r="20" spans="1:5" ht="27" customHeight="1">
      <c r="A20" s="22"/>
      <c r="B20" s="35" t="s">
        <v>22</v>
      </c>
      <c r="C20" s="27" t="s">
        <v>11</v>
      </c>
      <c r="D20" s="33">
        <v>100</v>
      </c>
      <c r="E20" s="34">
        <f>15+7.5+15+22.5+12.5</f>
        <v>72.5</v>
      </c>
    </row>
    <row r="21" spans="1:5" ht="27" customHeight="1">
      <c r="A21" s="22"/>
      <c r="B21" s="36" t="s">
        <v>23</v>
      </c>
      <c r="C21" s="27" t="s">
        <v>11</v>
      </c>
      <c r="D21" s="33">
        <v>2458.6</v>
      </c>
      <c r="E21" s="34">
        <f>281.67+79.4+281.67+25+516.66+223+576.5</f>
        <v>1983.9</v>
      </c>
    </row>
    <row r="22" spans="1:5" ht="15.75" customHeight="1">
      <c r="A22" s="22"/>
      <c r="B22" s="2" t="s">
        <v>24</v>
      </c>
      <c r="C22" s="27" t="s">
        <v>11</v>
      </c>
      <c r="D22" s="33"/>
      <c r="E22" s="34"/>
    </row>
    <row r="23" spans="1:5" ht="12.75">
      <c r="A23" s="22"/>
      <c r="B23" s="37" t="s">
        <v>25</v>
      </c>
      <c r="C23" s="27" t="s">
        <v>11</v>
      </c>
      <c r="D23" s="33">
        <v>50</v>
      </c>
      <c r="E23" s="34">
        <f>25</f>
        <v>25</v>
      </c>
    </row>
    <row r="24" spans="1:5" ht="28.5" customHeight="1">
      <c r="A24" s="22"/>
      <c r="B24" s="37" t="s">
        <v>26</v>
      </c>
      <c r="C24" s="27" t="s">
        <v>11</v>
      </c>
      <c r="D24" s="33">
        <v>39232.41</v>
      </c>
      <c r="E24" s="34">
        <f>604.42+244.41+190.88+870.17+190.88+169.04+880.33+1126.88+3730</f>
        <v>8007.01</v>
      </c>
    </row>
    <row r="25" spans="1:5" ht="11.25" customHeight="1">
      <c r="A25" s="38" t="s">
        <v>27</v>
      </c>
      <c r="B25" s="39" t="s">
        <v>28</v>
      </c>
      <c r="C25" s="27" t="s">
        <v>11</v>
      </c>
      <c r="D25" s="28">
        <f>D26+D27+D28+D29+D30+D31+D32+D33+D34+D35+D36+D37+D38+D39</f>
        <v>71457.52</v>
      </c>
      <c r="E25" s="29">
        <f>E26+E27+E28+E29+E30+E33+E35</f>
        <v>19716.049999999996</v>
      </c>
    </row>
    <row r="26" spans="1:5" ht="12" customHeight="1">
      <c r="A26" s="22"/>
      <c r="B26" s="30" t="s">
        <v>29</v>
      </c>
      <c r="C26" s="27" t="s">
        <v>11</v>
      </c>
      <c r="D26" s="33">
        <v>5533.48</v>
      </c>
      <c r="E26" s="34">
        <f>73.8+640.66+480.88+490.37+381.93+465.1+699.73+426.62+346.54-0.06</f>
        <v>4005.5699999999997</v>
      </c>
    </row>
    <row r="27" spans="1:5" ht="12" customHeight="1">
      <c r="A27" s="22"/>
      <c r="B27" s="40" t="s">
        <v>30</v>
      </c>
      <c r="C27" s="27" t="s">
        <v>11</v>
      </c>
      <c r="D27" s="33">
        <v>199.72</v>
      </c>
      <c r="E27" s="34">
        <f>34.25+40.25+4.6+33.62+0.02</f>
        <v>112.74</v>
      </c>
    </row>
    <row r="28" spans="1:5" ht="25.5" customHeight="1">
      <c r="A28" s="22"/>
      <c r="B28" s="41" t="s">
        <v>31</v>
      </c>
      <c r="C28" s="27" t="s">
        <v>11</v>
      </c>
      <c r="D28" s="33">
        <v>181</v>
      </c>
      <c r="E28" s="34">
        <f>3+100+9+8.74</f>
        <v>120.74</v>
      </c>
    </row>
    <row r="29" spans="1:5" ht="12" customHeight="1">
      <c r="A29" s="22"/>
      <c r="B29" s="40" t="s">
        <v>32</v>
      </c>
      <c r="C29" s="27" t="s">
        <v>11</v>
      </c>
      <c r="D29" s="33">
        <v>2579.64</v>
      </c>
      <c r="E29" s="34">
        <f>47.12+140.55+54.1+7.5+38.68+42+20.1+645.74</f>
        <v>995.79</v>
      </c>
    </row>
    <row r="30" spans="1:5" ht="12" customHeight="1">
      <c r="A30" s="22"/>
      <c r="B30" s="40" t="s">
        <v>33</v>
      </c>
      <c r="C30" s="27" t="s">
        <v>11</v>
      </c>
      <c r="D30" s="33">
        <v>56653.19</v>
      </c>
      <c r="E30" s="34">
        <f>23.6+344.83+515.45+513.36+257.27+3778.62+409.56+362.75+4052.72+0.03</f>
        <v>10258.19</v>
      </c>
    </row>
    <row r="31" spans="1:5" ht="12.75">
      <c r="A31" s="22"/>
      <c r="B31" s="40" t="s">
        <v>34</v>
      </c>
      <c r="C31" s="27" t="s">
        <v>11</v>
      </c>
      <c r="D31" s="33"/>
      <c r="E31" s="34"/>
    </row>
    <row r="32" spans="1:5" ht="13.5" customHeight="1">
      <c r="A32" s="22"/>
      <c r="B32" s="40" t="s">
        <v>35</v>
      </c>
      <c r="C32" s="27" t="s">
        <v>11</v>
      </c>
      <c r="D32" s="33"/>
      <c r="E32" s="34"/>
    </row>
    <row r="33" spans="1:5" ht="12.75" customHeight="1">
      <c r="A33" s="22"/>
      <c r="B33" s="42" t="s">
        <v>36</v>
      </c>
      <c r="C33" s="27" t="s">
        <v>11</v>
      </c>
      <c r="D33" s="33">
        <v>6125.3</v>
      </c>
      <c r="E33" s="34">
        <f>100+500+450+1218.9+350+300+400+528.2+350</f>
        <v>4197.1</v>
      </c>
    </row>
    <row r="34" spans="1:5" ht="12.75" customHeight="1">
      <c r="A34" s="22"/>
      <c r="B34" s="41" t="s">
        <v>37</v>
      </c>
      <c r="C34" s="27" t="s">
        <v>11</v>
      </c>
      <c r="D34" s="33"/>
      <c r="E34" s="34"/>
    </row>
    <row r="35" spans="1:5" ht="12.75" customHeight="1">
      <c r="A35" s="22"/>
      <c r="B35" s="41" t="s">
        <v>38</v>
      </c>
      <c r="C35" s="27" t="s">
        <v>11</v>
      </c>
      <c r="D35" s="33">
        <v>185.19</v>
      </c>
      <c r="E35" s="34">
        <f>11.52+14.4</f>
        <v>25.92</v>
      </c>
    </row>
    <row r="36" spans="1:5" ht="12.75" customHeight="1">
      <c r="A36" s="22"/>
      <c r="B36" s="41" t="s">
        <v>39</v>
      </c>
      <c r="C36" s="27" t="s">
        <v>11</v>
      </c>
      <c r="D36" s="31"/>
      <c r="E36" s="32"/>
    </row>
    <row r="37" spans="1:5" ht="13.5" customHeight="1">
      <c r="A37" s="22"/>
      <c r="B37" s="41" t="s">
        <v>40</v>
      </c>
      <c r="C37" s="27" t="s">
        <v>11</v>
      </c>
      <c r="D37" s="31"/>
      <c r="E37" s="32"/>
    </row>
    <row r="38" spans="1:5" ht="13.5" customHeight="1">
      <c r="A38" s="22"/>
      <c r="B38" s="41" t="s">
        <v>41</v>
      </c>
      <c r="C38" s="27" t="s">
        <v>11</v>
      </c>
      <c r="D38" s="31"/>
      <c r="E38" s="32"/>
    </row>
    <row r="39" spans="1:5" ht="26.25" customHeight="1">
      <c r="A39" s="43"/>
      <c r="B39" s="44" t="s">
        <v>42</v>
      </c>
      <c r="C39" s="27" t="s">
        <v>11</v>
      </c>
      <c r="D39" s="31"/>
      <c r="E39" s="32"/>
    </row>
    <row r="40" spans="1:5" ht="15" customHeight="1">
      <c r="A40" s="45">
        <v>3</v>
      </c>
      <c r="B40" s="46" t="s">
        <v>43</v>
      </c>
      <c r="C40" s="45" t="s">
        <v>11</v>
      </c>
      <c r="D40" s="47">
        <f>D8-D25</f>
        <v>-19481.200000000004</v>
      </c>
      <c r="E40" s="47">
        <f>E8-E25</f>
        <v>-3577.719999999994</v>
      </c>
    </row>
    <row r="49" ht="13.5" customHeight="1"/>
    <row r="58" ht="39.75" customHeight="1"/>
    <row r="65" ht="13.5" customHeight="1"/>
    <row r="70" ht="14.25" customHeight="1"/>
    <row r="71" ht="24" customHeight="1"/>
  </sheetData>
  <sheetProtection/>
  <mergeCells count="12">
    <mergeCell ref="A1:E1"/>
    <mergeCell ref="A2:E2"/>
    <mergeCell ref="A3:E3"/>
    <mergeCell ref="A8:A24"/>
    <mergeCell ref="B9:E9"/>
    <mergeCell ref="A25:A39"/>
    <mergeCell ref="A4:E4"/>
    <mergeCell ref="A6:A7"/>
    <mergeCell ref="B6:B7"/>
    <mergeCell ref="C6:C7"/>
    <mergeCell ref="D6:D7"/>
    <mergeCell ref="E6:E7"/>
  </mergeCells>
  <printOptions/>
  <pageMargins left="0.9055118110236221" right="0.15748031496062992" top="0.15748031496062992" bottom="0.2362204724409449" header="0.31496062992125984" footer="0.472440944881889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Universal Support</dc:creator>
  <cp:keywords/>
  <dc:description/>
  <cp:lastModifiedBy>Universal Support</cp:lastModifiedBy>
  <dcterms:created xsi:type="dcterms:W3CDTF">2015-03-02T15:17:56Z</dcterms:created>
  <dcterms:modified xsi:type="dcterms:W3CDTF">2015-03-02T15:19:33Z</dcterms:modified>
  <cp:category/>
  <cp:version/>
  <cp:contentType/>
  <cp:contentStatus/>
</cp:coreProperties>
</file>