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7400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4" i="1"/>
  <c r="E34"/>
  <c r="D34"/>
  <c r="C34"/>
  <c r="B34"/>
  <c r="F34"/>
  <c r="H3"/>
  <c r="K3" s="1"/>
  <c r="H4"/>
  <c r="K4" s="1"/>
  <c r="H33"/>
  <c r="K33" s="1"/>
  <c r="H32"/>
  <c r="K32" s="1"/>
  <c r="H31"/>
  <c r="K31" s="1"/>
  <c r="H30"/>
  <c r="K30" s="1"/>
  <c r="H29"/>
  <c r="K29" s="1"/>
  <c r="H28"/>
  <c r="K28" s="1"/>
  <c r="H27"/>
  <c r="K27" s="1"/>
  <c r="H26"/>
  <c r="K26" s="1"/>
  <c r="H25"/>
  <c r="K25" s="1"/>
  <c r="H24"/>
  <c r="K24" s="1"/>
  <c r="H23"/>
  <c r="K23" s="1"/>
  <c r="H22"/>
  <c r="K22" s="1"/>
  <c r="H21"/>
  <c r="K21" s="1"/>
  <c r="H20"/>
  <c r="K20" s="1"/>
  <c r="H19"/>
  <c r="K19" s="1"/>
  <c r="H18"/>
  <c r="K18" s="1"/>
  <c r="H17"/>
  <c r="K17" s="1"/>
  <c r="H16"/>
  <c r="K16" s="1"/>
  <c r="H15"/>
  <c r="K15" s="1"/>
  <c r="H14"/>
  <c r="K14" s="1"/>
  <c r="H13"/>
  <c r="K13" s="1"/>
  <c r="H12"/>
  <c r="K12" s="1"/>
  <c r="H11"/>
  <c r="K11" s="1"/>
  <c r="H10"/>
  <c r="K10" s="1"/>
  <c r="H9"/>
  <c r="K9" s="1"/>
  <c r="H8"/>
  <c r="K8" s="1"/>
  <c r="H7"/>
  <c r="K7" s="1"/>
  <c r="H6"/>
  <c r="K6" s="1"/>
  <c r="H5"/>
  <c r="K5" s="1"/>
  <c r="J34"/>
  <c r="I34"/>
  <c r="K34" l="1"/>
  <c r="H34"/>
</calcChain>
</file>

<file path=xl/sharedStrings.xml><?xml version="1.0" encoding="utf-8"?>
<sst xmlns="http://schemas.openxmlformats.org/spreadsheetml/2006/main" count="46" uniqueCount="46">
  <si>
    <t>Адрес МКД</t>
  </si>
  <si>
    <t>пр.Волховский, д.16</t>
  </si>
  <si>
    <t>пр.Волховский, д.15</t>
  </si>
  <si>
    <t>пр.Волховский, д.14</t>
  </si>
  <si>
    <t>пр.Волховский, д.13</t>
  </si>
  <si>
    <t>пр.Волховский, д.12</t>
  </si>
  <si>
    <t>пр.Волховский, д.9</t>
  </si>
  <si>
    <t>пр.Волховский, д.8</t>
  </si>
  <si>
    <t>пр.Волховский, д.7</t>
  </si>
  <si>
    <t>пр.Волховский, д.6</t>
  </si>
  <si>
    <t>пр.Волховский, д.5</t>
  </si>
  <si>
    <t>пр. Волховский, д.4</t>
  </si>
  <si>
    <t>пр. Волховский, д.3</t>
  </si>
  <si>
    <t>пр. Волховский, д.2</t>
  </si>
  <si>
    <t>пр. Волховский, д.1</t>
  </si>
  <si>
    <t>ул. Советская, д.6</t>
  </si>
  <si>
    <t>ул. Советская, д.14</t>
  </si>
  <si>
    <t>ул. Советская, д.15</t>
  </si>
  <si>
    <t>ул. Советская, д.16</t>
  </si>
  <si>
    <t>ул. Советская, д.17</t>
  </si>
  <si>
    <t>ул. Советская, д.19</t>
  </si>
  <si>
    <t>ул. Советская, д.24</t>
  </si>
  <si>
    <t>ул. Советская, д.25</t>
  </si>
  <si>
    <t>ул. Советская, д.25а</t>
  </si>
  <si>
    <t>ул. Советская, д.26</t>
  </si>
  <si>
    <t>ул. Советская, д.27</t>
  </si>
  <si>
    <t>ул. Советская, д.28</t>
  </si>
  <si>
    <t>д.Ивановский Остров, д.1</t>
  </si>
  <si>
    <t>д.Ивановский Остров, д.2</t>
  </si>
  <si>
    <t>д.Чернавино, д.1</t>
  </si>
  <si>
    <t>д.Чернавино, д.2</t>
  </si>
  <si>
    <t>Итого:</t>
  </si>
  <si>
    <t>пр.Волховский, д.6а</t>
  </si>
  <si>
    <t>с октября 2008г. по 31.12.2013г.</t>
  </si>
  <si>
    <t xml:space="preserve">                                </t>
  </si>
  <si>
    <t>2008г., руб.</t>
  </si>
  <si>
    <t>2009г., руб.</t>
  </si>
  <si>
    <t>2010г., руб.</t>
  </si>
  <si>
    <t>2011г., руб.</t>
  </si>
  <si>
    <t>2012г., руб.</t>
  </si>
  <si>
    <t>2013г., руб.</t>
  </si>
  <si>
    <t>итого, руб.</t>
  </si>
  <si>
    <t>начисление, руб.</t>
  </si>
  <si>
    <t>сбор, руб.</t>
  </si>
  <si>
    <t>разница, руб.</t>
  </si>
  <si>
    <t>инженер по ОТ                                                Тимофеева Л.Ю.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</si>
</sst>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0" fillId="0" borderId="0" xfId="0" applyBorder="1"/>
    <xf numFmtId="0" fontId="1" fillId="0" borderId="1" xfId="0" applyFont="1" applyBorder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Fill="1" applyBorder="1" applyAlignment="1">
      <alignment vertical="center"/>
    </xf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2"/>
  <sheetViews>
    <sheetView tabSelected="1" zoomScaleNormal="100" workbookViewId="0">
      <pane ySplit="1" topLeftCell="A8" activePane="bottomLeft" state="frozen"/>
      <selection pane="bottomLeft" activeCell="H25" sqref="H25"/>
    </sheetView>
  </sheetViews>
  <sheetFormatPr defaultRowHeight="15"/>
  <cols>
    <col min="1" max="1" width="18.42578125" customWidth="1"/>
    <col min="2" max="2" width="10.140625" customWidth="1"/>
    <col min="3" max="3" width="9.140625" customWidth="1"/>
    <col min="4" max="4" width="9.5703125" customWidth="1"/>
    <col min="5" max="5" width="10.5703125" customWidth="1"/>
    <col min="6" max="6" width="9.85546875" customWidth="1"/>
    <col min="7" max="7" width="10.7109375" customWidth="1"/>
    <col min="8" max="8" width="11.140625" customWidth="1"/>
    <col min="9" max="9" width="11.42578125" customWidth="1"/>
    <col min="10" max="10" width="10.42578125" customWidth="1"/>
    <col min="11" max="11" width="10.85546875" customWidth="1"/>
    <col min="12" max="12" width="9.140625" style="4"/>
  </cols>
  <sheetData>
    <row r="1" spans="1:28" s="1" customFormat="1" ht="44.25" customHeight="1">
      <c r="A1" s="2" t="s">
        <v>0</v>
      </c>
      <c r="B1" s="17" t="s">
        <v>35</v>
      </c>
      <c r="C1" s="17" t="s">
        <v>36</v>
      </c>
      <c r="D1" s="17" t="s">
        <v>37</v>
      </c>
      <c r="E1" s="17" t="s">
        <v>38</v>
      </c>
      <c r="F1" s="17" t="s">
        <v>39</v>
      </c>
      <c r="G1" s="17" t="s">
        <v>40</v>
      </c>
      <c r="H1" s="2" t="s">
        <v>41</v>
      </c>
      <c r="I1" s="2" t="s">
        <v>42</v>
      </c>
      <c r="J1" s="2" t="s">
        <v>43</v>
      </c>
      <c r="K1" s="2" t="s">
        <v>44</v>
      </c>
      <c r="L1" s="3"/>
      <c r="M1" s="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20.25">
      <c r="A2" s="20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28">
      <c r="A3" s="10" t="s">
        <v>1</v>
      </c>
      <c r="B3" s="5">
        <v>95950</v>
      </c>
      <c r="C3" s="14">
        <v>113063.7</v>
      </c>
      <c r="D3" s="5">
        <v>45607</v>
      </c>
      <c r="E3" s="15">
        <v>90772</v>
      </c>
      <c r="F3" s="15"/>
      <c r="G3" s="18">
        <v>132978</v>
      </c>
      <c r="H3" s="19">
        <f t="shared" ref="H3:H21" si="0">B3+C3+D3+E3+F3+G3</f>
        <v>478370.7</v>
      </c>
      <c r="I3" s="16">
        <v>281280.89</v>
      </c>
      <c r="J3" s="16">
        <v>267793.06</v>
      </c>
      <c r="K3" s="16">
        <f>H3-J3</f>
        <v>210577.64</v>
      </c>
      <c r="L3" s="6"/>
    </row>
    <row r="4" spans="1:28">
      <c r="A4" s="10" t="s">
        <v>2</v>
      </c>
      <c r="B4" s="5">
        <v>20900</v>
      </c>
      <c r="C4" s="5">
        <v>115240</v>
      </c>
      <c r="D4" s="5">
        <v>111010.5</v>
      </c>
      <c r="E4" s="15">
        <v>190686</v>
      </c>
      <c r="F4" s="15">
        <v>20332</v>
      </c>
      <c r="G4" s="18">
        <v>188367</v>
      </c>
      <c r="H4" s="19">
        <f t="shared" si="0"/>
        <v>646535.5</v>
      </c>
      <c r="I4" s="16">
        <v>290244.55</v>
      </c>
      <c r="J4" s="16">
        <v>279347.15000000002</v>
      </c>
      <c r="K4" s="16">
        <f t="shared" ref="K4:K33" si="1">H4-J4</f>
        <v>367188.35</v>
      </c>
      <c r="L4" s="6"/>
    </row>
    <row r="5" spans="1:28">
      <c r="A5" s="10" t="s">
        <v>3</v>
      </c>
      <c r="B5" s="5">
        <v>31602</v>
      </c>
      <c r="C5" s="5">
        <v>58653</v>
      </c>
      <c r="D5" s="5">
        <v>27500</v>
      </c>
      <c r="E5" s="5">
        <v>163114</v>
      </c>
      <c r="F5" s="5">
        <v>39330</v>
      </c>
      <c r="G5" s="12">
        <v>68703.27</v>
      </c>
      <c r="H5" s="19">
        <f t="shared" si="0"/>
        <v>388902.27</v>
      </c>
      <c r="I5" s="16">
        <v>166744.78</v>
      </c>
      <c r="J5" s="16">
        <v>154736.54999999999</v>
      </c>
      <c r="K5" s="16">
        <f t="shared" si="1"/>
        <v>234165.72000000003</v>
      </c>
      <c r="L5" s="6"/>
    </row>
    <row r="6" spans="1:28">
      <c r="A6" s="10" t="s">
        <v>4</v>
      </c>
      <c r="B6" s="5">
        <v>7302</v>
      </c>
      <c r="C6" s="5"/>
      <c r="D6" s="5">
        <v>13710</v>
      </c>
      <c r="E6" s="5">
        <v>211200</v>
      </c>
      <c r="F6" s="5"/>
      <c r="G6" s="12">
        <v>40795</v>
      </c>
      <c r="H6" s="19">
        <f t="shared" si="0"/>
        <v>273007</v>
      </c>
      <c r="I6" s="16">
        <v>137409.48000000001</v>
      </c>
      <c r="J6" s="16">
        <v>132703.42000000001</v>
      </c>
      <c r="K6" s="16">
        <f t="shared" si="1"/>
        <v>140303.57999999999</v>
      </c>
      <c r="L6" s="6"/>
    </row>
    <row r="7" spans="1:28">
      <c r="A7" s="10" t="s">
        <v>5</v>
      </c>
      <c r="B7" s="5"/>
      <c r="C7" s="5"/>
      <c r="D7" s="5">
        <v>27949</v>
      </c>
      <c r="E7" s="5">
        <v>131842</v>
      </c>
      <c r="F7" s="8">
        <v>182801</v>
      </c>
      <c r="G7" s="12">
        <v>71836</v>
      </c>
      <c r="H7" s="19">
        <f t="shared" si="0"/>
        <v>414428</v>
      </c>
      <c r="I7" s="16">
        <v>173981.95</v>
      </c>
      <c r="J7" s="16">
        <v>154886.76999999999</v>
      </c>
      <c r="K7" s="16">
        <f t="shared" si="1"/>
        <v>259541.23</v>
      </c>
      <c r="L7" s="6"/>
    </row>
    <row r="8" spans="1:28">
      <c r="A8" s="10" t="s">
        <v>6</v>
      </c>
      <c r="B8" s="5">
        <v>48450</v>
      </c>
      <c r="C8" s="5">
        <v>19252</v>
      </c>
      <c r="D8" s="5">
        <v>10796</v>
      </c>
      <c r="E8" s="13">
        <v>41846</v>
      </c>
      <c r="F8" s="5">
        <v>49608</v>
      </c>
      <c r="G8" s="5">
        <v>179945</v>
      </c>
      <c r="H8" s="16">
        <f t="shared" si="0"/>
        <v>349897</v>
      </c>
      <c r="I8" s="16">
        <v>161135.67999999999</v>
      </c>
      <c r="J8" s="16">
        <v>155376.10999999999</v>
      </c>
      <c r="K8" s="16">
        <f t="shared" si="1"/>
        <v>194520.89</v>
      </c>
      <c r="L8" s="6"/>
    </row>
    <row r="9" spans="1:28">
      <c r="A9" s="10" t="s">
        <v>7</v>
      </c>
      <c r="B9" s="5">
        <v>34200</v>
      </c>
      <c r="C9" s="5">
        <v>29169</v>
      </c>
      <c r="D9" s="5">
        <v>57705</v>
      </c>
      <c r="E9" s="5">
        <v>176406</v>
      </c>
      <c r="F9" s="5"/>
      <c r="G9" s="5">
        <v>117728.36</v>
      </c>
      <c r="H9" s="16">
        <f t="shared" si="0"/>
        <v>415208.36</v>
      </c>
      <c r="I9" s="16">
        <v>178038.31</v>
      </c>
      <c r="J9" s="16">
        <v>159905.23000000001</v>
      </c>
      <c r="K9" s="16">
        <f t="shared" si="1"/>
        <v>255303.12999999998</v>
      </c>
      <c r="L9" s="6"/>
    </row>
    <row r="10" spans="1:28">
      <c r="A10" s="10" t="s">
        <v>8</v>
      </c>
      <c r="B10" s="5"/>
      <c r="C10" s="5">
        <v>51170</v>
      </c>
      <c r="D10" s="5"/>
      <c r="E10" s="5">
        <v>111339</v>
      </c>
      <c r="F10" s="5"/>
      <c r="G10" s="5">
        <v>219946.6</v>
      </c>
      <c r="H10" s="16">
        <f t="shared" si="0"/>
        <v>382455.6</v>
      </c>
      <c r="I10" s="16">
        <v>212536.92</v>
      </c>
      <c r="J10" s="16">
        <v>192332.29</v>
      </c>
      <c r="K10" s="16">
        <f t="shared" si="1"/>
        <v>190123.30999999997</v>
      </c>
      <c r="L10" s="6"/>
      <c r="N10" t="s">
        <v>34</v>
      </c>
    </row>
    <row r="11" spans="1:28">
      <c r="A11" s="10" t="s">
        <v>9</v>
      </c>
      <c r="B11" s="5"/>
      <c r="C11" s="5"/>
      <c r="D11" s="5">
        <v>63402.3</v>
      </c>
      <c r="E11" s="5">
        <v>183751</v>
      </c>
      <c r="F11" s="5"/>
      <c r="G11" s="5">
        <v>23478</v>
      </c>
      <c r="H11" s="16">
        <f t="shared" si="0"/>
        <v>270631.3</v>
      </c>
      <c r="I11" s="16">
        <v>315585.42</v>
      </c>
      <c r="J11" s="16">
        <v>302622.31</v>
      </c>
      <c r="K11" s="16">
        <f t="shared" si="1"/>
        <v>-31991.010000000009</v>
      </c>
      <c r="L11" s="6"/>
    </row>
    <row r="12" spans="1:28">
      <c r="A12" s="10" t="s">
        <v>10</v>
      </c>
      <c r="B12" s="5"/>
      <c r="C12" s="5">
        <v>82310</v>
      </c>
      <c r="D12" s="5">
        <v>53724.5</v>
      </c>
      <c r="E12" s="5">
        <v>127489</v>
      </c>
      <c r="F12" s="5">
        <v>26919</v>
      </c>
      <c r="G12" s="5">
        <v>22018.34</v>
      </c>
      <c r="H12" s="16">
        <f t="shared" si="0"/>
        <v>312460.84000000003</v>
      </c>
      <c r="I12" s="16">
        <v>380836.8</v>
      </c>
      <c r="J12" s="16">
        <v>360585.98</v>
      </c>
      <c r="K12" s="16">
        <f t="shared" si="1"/>
        <v>-48125.139999999956</v>
      </c>
      <c r="L12" s="6"/>
    </row>
    <row r="13" spans="1:28">
      <c r="A13" s="10" t="s">
        <v>11</v>
      </c>
      <c r="B13" s="5"/>
      <c r="C13" s="5">
        <v>56977</v>
      </c>
      <c r="D13" s="5">
        <v>110056</v>
      </c>
      <c r="E13" s="13">
        <v>348866.2</v>
      </c>
      <c r="F13" s="5"/>
      <c r="G13" s="5">
        <v>27695</v>
      </c>
      <c r="H13" s="16">
        <f t="shared" si="0"/>
        <v>543594.19999999995</v>
      </c>
      <c r="I13" s="16">
        <v>361764.56</v>
      </c>
      <c r="J13" s="16">
        <v>340655.97</v>
      </c>
      <c r="K13" s="16">
        <f t="shared" si="1"/>
        <v>202938.22999999998</v>
      </c>
      <c r="L13" s="6"/>
    </row>
    <row r="14" spans="1:28">
      <c r="A14" s="10" t="s">
        <v>12</v>
      </c>
      <c r="B14" s="5"/>
      <c r="C14" s="5">
        <v>10385</v>
      </c>
      <c r="D14" s="5">
        <v>20000</v>
      </c>
      <c r="E14" s="5"/>
      <c r="F14" s="5"/>
      <c r="G14" s="5"/>
      <c r="H14" s="16">
        <f t="shared" si="0"/>
        <v>30385</v>
      </c>
      <c r="I14" s="16">
        <v>17207.21</v>
      </c>
      <c r="J14" s="16">
        <v>15428.37</v>
      </c>
      <c r="K14" s="16">
        <f t="shared" si="1"/>
        <v>14956.63</v>
      </c>
      <c r="L14" s="6"/>
    </row>
    <row r="15" spans="1:28">
      <c r="A15" s="10" t="s">
        <v>13</v>
      </c>
      <c r="B15" s="5"/>
      <c r="C15" s="5">
        <v>25900</v>
      </c>
      <c r="D15" s="5">
        <v>151221.5</v>
      </c>
      <c r="E15" s="5">
        <v>186572</v>
      </c>
      <c r="F15" s="5">
        <v>166903</v>
      </c>
      <c r="G15" s="5"/>
      <c r="H15" s="16">
        <f t="shared" si="0"/>
        <v>530596.5</v>
      </c>
      <c r="I15" s="16">
        <v>176374.21</v>
      </c>
      <c r="J15" s="16">
        <v>167476.78</v>
      </c>
      <c r="K15" s="16">
        <f t="shared" si="1"/>
        <v>363119.72</v>
      </c>
      <c r="L15" s="6"/>
    </row>
    <row r="16" spans="1:28">
      <c r="A16" s="10" t="s">
        <v>14</v>
      </c>
      <c r="B16" s="5"/>
      <c r="C16" s="5">
        <v>77500</v>
      </c>
      <c r="D16" s="5">
        <v>117556</v>
      </c>
      <c r="E16" s="5">
        <v>125000</v>
      </c>
      <c r="F16" s="5"/>
      <c r="G16" s="5"/>
      <c r="H16" s="16">
        <f t="shared" si="0"/>
        <v>320056</v>
      </c>
      <c r="I16" s="16">
        <v>148544.16</v>
      </c>
      <c r="J16" s="16">
        <v>143257.39000000001</v>
      </c>
      <c r="K16" s="16">
        <f t="shared" si="1"/>
        <v>176798.61</v>
      </c>
      <c r="L16" s="6"/>
    </row>
    <row r="17" spans="1:12">
      <c r="A17" s="10" t="s">
        <v>15</v>
      </c>
      <c r="B17" s="5"/>
      <c r="C17" s="5"/>
      <c r="D17" s="5">
        <v>66215</v>
      </c>
      <c r="E17" s="5">
        <v>230042</v>
      </c>
      <c r="F17" s="5">
        <v>79500</v>
      </c>
      <c r="G17" s="5"/>
      <c r="H17" s="16">
        <f t="shared" si="0"/>
        <v>375757</v>
      </c>
      <c r="I17" s="16">
        <v>525693.88</v>
      </c>
      <c r="J17" s="16">
        <v>471610.54</v>
      </c>
      <c r="K17" s="16">
        <f t="shared" si="1"/>
        <v>-95853.539999999979</v>
      </c>
      <c r="L17" s="6"/>
    </row>
    <row r="18" spans="1:12">
      <c r="A18" s="10" t="s">
        <v>16</v>
      </c>
      <c r="B18" s="5">
        <v>88350</v>
      </c>
      <c r="C18" s="5"/>
      <c r="D18" s="5">
        <v>392535.5</v>
      </c>
      <c r="E18" s="5">
        <v>136149</v>
      </c>
      <c r="F18" s="5">
        <v>106989</v>
      </c>
      <c r="G18" s="5">
        <v>26654</v>
      </c>
      <c r="H18" s="16">
        <f t="shared" si="0"/>
        <v>750677.5</v>
      </c>
      <c r="I18" s="16">
        <v>380502.87</v>
      </c>
      <c r="J18" s="16">
        <v>367916.44</v>
      </c>
      <c r="K18" s="16">
        <f t="shared" si="1"/>
        <v>382761.06</v>
      </c>
      <c r="L18" s="6"/>
    </row>
    <row r="19" spans="1:12">
      <c r="A19" s="10" t="s">
        <v>17</v>
      </c>
      <c r="B19" s="5"/>
      <c r="C19" s="5">
        <v>42452</v>
      </c>
      <c r="D19" s="5">
        <v>178935.7</v>
      </c>
      <c r="E19" s="5">
        <v>133343</v>
      </c>
      <c r="F19" s="5">
        <v>50873</v>
      </c>
      <c r="G19" s="5">
        <v>150794.09</v>
      </c>
      <c r="H19" s="16">
        <f t="shared" si="0"/>
        <v>556397.79</v>
      </c>
      <c r="I19" s="16">
        <v>324304.34999999998</v>
      </c>
      <c r="J19" s="16">
        <v>289832.2</v>
      </c>
      <c r="K19" s="16">
        <f t="shared" si="1"/>
        <v>266565.59000000003</v>
      </c>
      <c r="L19" s="6"/>
    </row>
    <row r="20" spans="1:12">
      <c r="A20" s="10" t="s">
        <v>18</v>
      </c>
      <c r="B20" s="5"/>
      <c r="C20" s="5">
        <v>225173</v>
      </c>
      <c r="D20" s="5">
        <v>91120</v>
      </c>
      <c r="E20" s="5">
        <v>253803</v>
      </c>
      <c r="F20" s="8">
        <v>341627</v>
      </c>
      <c r="G20" s="5">
        <v>66019</v>
      </c>
      <c r="H20" s="16">
        <f t="shared" si="0"/>
        <v>977742</v>
      </c>
      <c r="I20" s="16">
        <v>751977.29</v>
      </c>
      <c r="J20" s="16">
        <v>700874.39</v>
      </c>
      <c r="K20" s="16">
        <f t="shared" si="1"/>
        <v>276867.61</v>
      </c>
      <c r="L20" s="6"/>
    </row>
    <row r="21" spans="1:12">
      <c r="A21" s="10" t="s">
        <v>19</v>
      </c>
      <c r="B21" s="5">
        <v>76615.399999999994</v>
      </c>
      <c r="C21" s="5">
        <v>65774</v>
      </c>
      <c r="D21" s="5">
        <v>21139</v>
      </c>
      <c r="E21" s="13">
        <v>308434</v>
      </c>
      <c r="F21" s="5">
        <v>55618</v>
      </c>
      <c r="G21" s="5">
        <v>80662</v>
      </c>
      <c r="H21" s="16">
        <f t="shared" si="0"/>
        <v>608242.4</v>
      </c>
      <c r="I21" s="16">
        <v>700239.25</v>
      </c>
      <c r="J21" s="16">
        <v>665998.71</v>
      </c>
      <c r="K21" s="16">
        <f t="shared" si="1"/>
        <v>-57756.309999999939</v>
      </c>
      <c r="L21" s="6"/>
    </row>
    <row r="22" spans="1:12">
      <c r="A22" s="10" t="s">
        <v>20</v>
      </c>
      <c r="B22" s="5">
        <v>84550</v>
      </c>
      <c r="C22" s="5">
        <v>214725</v>
      </c>
      <c r="D22" s="5">
        <v>274764</v>
      </c>
      <c r="E22" s="13">
        <v>247513</v>
      </c>
      <c r="F22" s="8">
        <v>253867</v>
      </c>
      <c r="G22" s="5">
        <v>32667</v>
      </c>
      <c r="H22" s="16">
        <f t="shared" ref="H22:H33" si="2">B22+C22+D22+E22+F22+G22</f>
        <v>1108086</v>
      </c>
      <c r="I22" s="16">
        <v>737295.33</v>
      </c>
      <c r="J22" s="16">
        <v>675753.56</v>
      </c>
      <c r="K22" s="16">
        <f t="shared" si="1"/>
        <v>432332.43999999994</v>
      </c>
      <c r="L22" s="6"/>
    </row>
    <row r="23" spans="1:12">
      <c r="A23" s="10" t="s">
        <v>21</v>
      </c>
      <c r="B23" s="5"/>
      <c r="C23" s="5">
        <v>110504</v>
      </c>
      <c r="D23" s="5"/>
      <c r="E23" s="13">
        <v>586273.80000000005</v>
      </c>
      <c r="F23" s="5">
        <v>207251</v>
      </c>
      <c r="G23" s="5">
        <v>291572.59000000003</v>
      </c>
      <c r="H23" s="16">
        <f t="shared" si="2"/>
        <v>1195601.3900000001</v>
      </c>
      <c r="I23" s="16">
        <v>513220.9</v>
      </c>
      <c r="J23" s="16">
        <v>473226.8</v>
      </c>
      <c r="K23" s="16">
        <f t="shared" si="1"/>
        <v>722374.59000000008</v>
      </c>
      <c r="L23" s="6"/>
    </row>
    <row r="24" spans="1:12">
      <c r="A24" s="10" t="s">
        <v>22</v>
      </c>
      <c r="B24" s="5">
        <v>29624</v>
      </c>
      <c r="C24" s="5">
        <v>23040</v>
      </c>
      <c r="D24" s="5">
        <v>62726</v>
      </c>
      <c r="E24" s="13">
        <v>196098</v>
      </c>
      <c r="F24" s="5">
        <v>163994</v>
      </c>
      <c r="G24" s="5">
        <v>477661.11</v>
      </c>
      <c r="H24" s="16">
        <f t="shared" si="2"/>
        <v>953143.11</v>
      </c>
      <c r="I24" s="16">
        <v>558683.19999999995</v>
      </c>
      <c r="J24" s="16">
        <v>529608.03</v>
      </c>
      <c r="K24" s="16">
        <f t="shared" si="1"/>
        <v>423535.07999999996</v>
      </c>
      <c r="L24" s="6"/>
    </row>
    <row r="25" spans="1:12">
      <c r="A25" s="10" t="s">
        <v>23</v>
      </c>
      <c r="B25" s="5"/>
      <c r="C25" s="12">
        <v>31611</v>
      </c>
      <c r="D25" s="5">
        <v>114701.4</v>
      </c>
      <c r="E25" s="5">
        <v>166872</v>
      </c>
      <c r="F25" s="5">
        <v>33297</v>
      </c>
      <c r="G25" s="5">
        <v>56852.25</v>
      </c>
      <c r="H25" s="16">
        <f t="shared" si="2"/>
        <v>403333.65</v>
      </c>
      <c r="I25" s="16">
        <v>341418.65</v>
      </c>
      <c r="J25" s="16">
        <v>321213.27</v>
      </c>
      <c r="K25" s="16">
        <f t="shared" si="1"/>
        <v>82120.38</v>
      </c>
      <c r="L25" s="6"/>
    </row>
    <row r="26" spans="1:12">
      <c r="A26" s="10" t="s">
        <v>24</v>
      </c>
      <c r="B26" s="5">
        <v>16230</v>
      </c>
      <c r="C26" s="5">
        <v>148551.75</v>
      </c>
      <c r="D26" s="5">
        <v>164759.20000000001</v>
      </c>
      <c r="E26" s="5">
        <v>230793</v>
      </c>
      <c r="F26" s="5">
        <v>66732</v>
      </c>
      <c r="G26" s="5">
        <v>16670</v>
      </c>
      <c r="H26" s="16">
        <f t="shared" si="2"/>
        <v>643735.94999999995</v>
      </c>
      <c r="I26" s="16">
        <v>672126.19</v>
      </c>
      <c r="J26" s="16">
        <v>648409.85</v>
      </c>
      <c r="K26" s="16">
        <f t="shared" si="1"/>
        <v>-4673.9000000000233</v>
      </c>
      <c r="L26" s="6"/>
    </row>
    <row r="27" spans="1:12">
      <c r="A27" s="10" t="s">
        <v>25</v>
      </c>
      <c r="B27" s="5">
        <v>87563</v>
      </c>
      <c r="C27" s="5">
        <v>119320</v>
      </c>
      <c r="D27" s="5">
        <v>154206.22</v>
      </c>
      <c r="E27" s="5">
        <v>333922</v>
      </c>
      <c r="F27" s="5">
        <v>182647</v>
      </c>
      <c r="G27" s="5">
        <v>212283.44</v>
      </c>
      <c r="H27" s="16">
        <f t="shared" si="2"/>
        <v>1089941.6599999999</v>
      </c>
      <c r="I27" s="16">
        <v>595056.99</v>
      </c>
      <c r="J27" s="16">
        <v>530390.59</v>
      </c>
      <c r="K27" s="16">
        <f t="shared" si="1"/>
        <v>559551.06999999995</v>
      </c>
      <c r="L27" s="6"/>
    </row>
    <row r="28" spans="1:12">
      <c r="A28" s="10" t="s">
        <v>26</v>
      </c>
      <c r="B28" s="5">
        <v>26600</v>
      </c>
      <c r="C28" s="5">
        <v>56683</v>
      </c>
      <c r="D28" s="5">
        <v>179291.8</v>
      </c>
      <c r="E28" s="5">
        <v>222581.7</v>
      </c>
      <c r="F28" s="5"/>
      <c r="G28" s="5">
        <v>24280</v>
      </c>
      <c r="H28" s="16">
        <f t="shared" si="2"/>
        <v>509436.5</v>
      </c>
      <c r="I28" s="16">
        <v>455306</v>
      </c>
      <c r="J28" s="16">
        <v>432368.82</v>
      </c>
      <c r="K28" s="16">
        <f t="shared" si="1"/>
        <v>77067.679999999993</v>
      </c>
      <c r="L28" s="6"/>
    </row>
    <row r="29" spans="1:12">
      <c r="A29" s="10" t="s">
        <v>32</v>
      </c>
      <c r="B29" s="5"/>
      <c r="C29" s="5"/>
      <c r="D29" s="5"/>
      <c r="E29" s="5">
        <v>15028</v>
      </c>
      <c r="F29" s="5"/>
      <c r="G29" s="5"/>
      <c r="H29" s="16">
        <f t="shared" si="2"/>
        <v>15028</v>
      </c>
      <c r="I29" s="16">
        <v>6944.62</v>
      </c>
      <c r="J29" s="16">
        <v>6551.24</v>
      </c>
      <c r="K29" s="16">
        <f t="shared" si="1"/>
        <v>8476.76</v>
      </c>
      <c r="L29" s="6"/>
    </row>
    <row r="30" spans="1:12" ht="24.75">
      <c r="A30" s="11" t="s">
        <v>27</v>
      </c>
      <c r="B30" s="5"/>
      <c r="C30" s="5"/>
      <c r="D30" s="5"/>
      <c r="E30" s="5">
        <v>75000</v>
      </c>
      <c r="F30" s="5"/>
      <c r="G30" s="5"/>
      <c r="H30" s="16">
        <f t="shared" si="2"/>
        <v>75000</v>
      </c>
      <c r="I30" s="16">
        <v>37285.18</v>
      </c>
      <c r="J30" s="16">
        <v>31792.73</v>
      </c>
      <c r="K30" s="16">
        <f t="shared" si="1"/>
        <v>43207.270000000004</v>
      </c>
      <c r="L30" s="6"/>
    </row>
    <row r="31" spans="1:12" ht="24.75">
      <c r="A31" s="11" t="s">
        <v>28</v>
      </c>
      <c r="B31" s="5"/>
      <c r="C31" s="5"/>
      <c r="D31" s="5"/>
      <c r="E31" s="5">
        <v>75000</v>
      </c>
      <c r="F31" s="5"/>
      <c r="G31" s="5"/>
      <c r="H31" s="16">
        <f t="shared" si="2"/>
        <v>75000</v>
      </c>
      <c r="I31" s="16">
        <v>27544.04</v>
      </c>
      <c r="J31" s="16">
        <v>26783.18</v>
      </c>
      <c r="K31" s="16">
        <f t="shared" si="1"/>
        <v>48216.82</v>
      </c>
      <c r="L31" s="6"/>
    </row>
    <row r="32" spans="1:12">
      <c r="A32" s="10" t="s">
        <v>29</v>
      </c>
      <c r="B32" s="5"/>
      <c r="C32" s="5"/>
      <c r="D32" s="5"/>
      <c r="E32" s="5">
        <v>55454</v>
      </c>
      <c r="F32" s="5"/>
      <c r="G32" s="5">
        <v>36455</v>
      </c>
      <c r="H32" s="16">
        <f t="shared" si="2"/>
        <v>91909</v>
      </c>
      <c r="I32" s="16">
        <v>28148.27</v>
      </c>
      <c r="J32" s="16">
        <v>20102.39</v>
      </c>
      <c r="K32" s="16">
        <f t="shared" si="1"/>
        <v>71806.61</v>
      </c>
      <c r="L32" s="6"/>
    </row>
    <row r="33" spans="1:12">
      <c r="A33" s="10" t="s">
        <v>30</v>
      </c>
      <c r="B33" s="5"/>
      <c r="C33" s="5"/>
      <c r="D33" s="5"/>
      <c r="E33" s="5">
        <v>103448</v>
      </c>
      <c r="F33" s="5"/>
      <c r="G33" s="5"/>
      <c r="H33" s="16">
        <f t="shared" si="2"/>
        <v>103448</v>
      </c>
      <c r="I33" s="16">
        <v>46845.78</v>
      </c>
      <c r="J33" s="16">
        <v>30475.09</v>
      </c>
      <c r="K33" s="16">
        <f t="shared" si="1"/>
        <v>72972.91</v>
      </c>
      <c r="L33" s="6"/>
    </row>
    <row r="34" spans="1:12">
      <c r="A34" s="7" t="s">
        <v>31</v>
      </c>
      <c r="B34" s="9">
        <f t="shared" ref="B34:G34" si="3">SUM(B3:B33)</f>
        <v>647936.4</v>
      </c>
      <c r="C34" s="9">
        <f t="shared" si="3"/>
        <v>1677453.45</v>
      </c>
      <c r="D34" s="9">
        <f t="shared" si="3"/>
        <v>2510631.62</v>
      </c>
      <c r="E34" s="9">
        <f t="shared" si="3"/>
        <v>5458637.7000000002</v>
      </c>
      <c r="F34" s="9">
        <f t="shared" si="3"/>
        <v>2028288</v>
      </c>
      <c r="G34" s="9">
        <f t="shared" si="3"/>
        <v>2566061.0500000003</v>
      </c>
      <c r="H34" s="9">
        <f t="shared" ref="H34:K34" si="4">SUM(H3:H33)</f>
        <v>14889008.219999999</v>
      </c>
      <c r="I34" s="9">
        <f t="shared" si="4"/>
        <v>9704277.7099999972</v>
      </c>
      <c r="J34" s="9">
        <f t="shared" si="4"/>
        <v>9050015.2100000009</v>
      </c>
      <c r="K34" s="9">
        <f t="shared" si="4"/>
        <v>5838993.0099999998</v>
      </c>
      <c r="L34" s="6"/>
    </row>
    <row r="35" spans="1:12">
      <c r="K35" s="4"/>
    </row>
    <row r="36" spans="1:12">
      <c r="K36" s="4"/>
    </row>
    <row r="37" spans="1:12">
      <c r="A37" s="22" t="s">
        <v>45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2">
      <c r="K38" s="4"/>
    </row>
    <row r="39" spans="1:12">
      <c r="K39" s="4"/>
    </row>
    <row r="40" spans="1:12">
      <c r="K40" s="4"/>
    </row>
    <row r="41" spans="1:12">
      <c r="K41" s="4"/>
    </row>
    <row r="42" spans="1:12">
      <c r="K42" s="4"/>
    </row>
    <row r="43" spans="1:12">
      <c r="K43" s="4"/>
    </row>
    <row r="44" spans="1:12">
      <c r="K44" s="4"/>
    </row>
    <row r="45" spans="1:12">
      <c r="K45" s="4"/>
    </row>
    <row r="46" spans="1:12">
      <c r="K46" s="4"/>
    </row>
    <row r="47" spans="1:12">
      <c r="K47" s="4"/>
    </row>
    <row r="48" spans="1:12">
      <c r="K48" s="4"/>
    </row>
    <row r="49" spans="11:11">
      <c r="K49" s="4"/>
    </row>
    <row r="50" spans="11:11">
      <c r="K50" s="4"/>
    </row>
    <row r="51" spans="11:11">
      <c r="K51" s="4"/>
    </row>
    <row r="52" spans="11:11">
      <c r="K52" s="4"/>
    </row>
    <row r="53" spans="11:11">
      <c r="K53" s="4"/>
    </row>
    <row r="54" spans="11:11">
      <c r="K54" s="4"/>
    </row>
    <row r="55" spans="11:11">
      <c r="K55" s="4"/>
    </row>
    <row r="56" spans="11:11">
      <c r="K56" s="4"/>
    </row>
    <row r="57" spans="11:11">
      <c r="K57" s="4"/>
    </row>
    <row r="58" spans="11:11">
      <c r="K58" s="4"/>
    </row>
    <row r="59" spans="11:11">
      <c r="K59" s="4"/>
    </row>
    <row r="60" spans="11:11">
      <c r="K60" s="4"/>
    </row>
    <row r="61" spans="11:11">
      <c r="K61" s="4"/>
    </row>
    <row r="62" spans="11:11">
      <c r="K62" s="4"/>
    </row>
    <row r="63" spans="11:11">
      <c r="K63" s="4"/>
    </row>
    <row r="64" spans="11:11">
      <c r="K64" s="4"/>
    </row>
    <row r="65" spans="11:11">
      <c r="K65" s="4"/>
    </row>
    <row r="66" spans="11:11">
      <c r="K66" s="4"/>
    </row>
    <row r="67" spans="11:11">
      <c r="K67" s="4"/>
    </row>
    <row r="68" spans="11:11">
      <c r="K68" s="4"/>
    </row>
    <row r="69" spans="11:11">
      <c r="K69" s="4"/>
    </row>
    <row r="70" spans="11:11">
      <c r="K70" s="4"/>
    </row>
    <row r="71" spans="11:11">
      <c r="K71" s="4"/>
    </row>
    <row r="72" spans="11:11">
      <c r="K72" s="4"/>
    </row>
    <row r="73" spans="11:11">
      <c r="K73" s="4"/>
    </row>
    <row r="74" spans="11:11">
      <c r="K74" s="4"/>
    </row>
    <row r="75" spans="11:11">
      <c r="K75" s="4"/>
    </row>
    <row r="76" spans="11:11">
      <c r="K76" s="4"/>
    </row>
    <row r="77" spans="11:11">
      <c r="K77" s="4"/>
    </row>
    <row r="78" spans="11:11">
      <c r="K78" s="4"/>
    </row>
    <row r="79" spans="11:11">
      <c r="K79" s="4"/>
    </row>
    <row r="80" spans="11:11">
      <c r="K80" s="4"/>
    </row>
    <row r="81" spans="11:11">
      <c r="K81" s="4"/>
    </row>
    <row r="82" spans="11:11">
      <c r="K82" s="4"/>
    </row>
    <row r="83" spans="11:11">
      <c r="K83" s="4"/>
    </row>
    <row r="84" spans="11:11">
      <c r="K84" s="4"/>
    </row>
    <row r="85" spans="11:11">
      <c r="K85" s="4"/>
    </row>
    <row r="86" spans="11:11">
      <c r="K86" s="4"/>
    </row>
    <row r="87" spans="11:11">
      <c r="K87" s="4"/>
    </row>
    <row r="88" spans="11:11">
      <c r="K88" s="4"/>
    </row>
    <row r="89" spans="11:11">
      <c r="K89" s="4"/>
    </row>
    <row r="90" spans="11:11">
      <c r="K90" s="4"/>
    </row>
    <row r="91" spans="11:11">
      <c r="K91" s="4"/>
    </row>
    <row r="92" spans="11:11">
      <c r="K92" s="4"/>
    </row>
    <row r="93" spans="11:11">
      <c r="K93" s="4"/>
    </row>
    <row r="94" spans="11:11">
      <c r="K94" s="4"/>
    </row>
    <row r="95" spans="11:11">
      <c r="K95" s="4"/>
    </row>
    <row r="96" spans="11:11">
      <c r="K96" s="4"/>
    </row>
    <row r="97" spans="11:11">
      <c r="K97" s="4"/>
    </row>
    <row r="98" spans="11:11">
      <c r="K98" s="4"/>
    </row>
    <row r="99" spans="11:11">
      <c r="K99" s="4"/>
    </row>
    <row r="100" spans="11:11">
      <c r="K100" s="4"/>
    </row>
    <row r="101" spans="11:11">
      <c r="K101" s="4"/>
    </row>
    <row r="102" spans="11:11">
      <c r="K102" s="4"/>
    </row>
    <row r="103" spans="11:11">
      <c r="K103" s="4"/>
    </row>
    <row r="104" spans="11:11">
      <c r="K104" s="4"/>
    </row>
    <row r="105" spans="11:11">
      <c r="K105" s="4"/>
    </row>
    <row r="106" spans="11:11">
      <c r="K106" s="4"/>
    </row>
    <row r="107" spans="11:11">
      <c r="K107" s="4"/>
    </row>
    <row r="108" spans="11:11">
      <c r="K108" s="4"/>
    </row>
    <row r="109" spans="11:11">
      <c r="K109" s="4"/>
    </row>
    <row r="110" spans="11:11">
      <c r="K110" s="4"/>
    </row>
    <row r="111" spans="11:11">
      <c r="K111" s="4"/>
    </row>
    <row r="112" spans="11:11">
      <c r="K112" s="4"/>
    </row>
    <row r="113" spans="11:11">
      <c r="K113" s="4"/>
    </row>
    <row r="114" spans="11:11">
      <c r="K114" s="4"/>
    </row>
    <row r="115" spans="11:11">
      <c r="K115" s="4"/>
    </row>
    <row r="116" spans="11:11">
      <c r="K116" s="4"/>
    </row>
    <row r="117" spans="11:11">
      <c r="K117" s="4"/>
    </row>
    <row r="118" spans="11:11">
      <c r="K118" s="4"/>
    </row>
    <row r="119" spans="11:11">
      <c r="K119" s="4"/>
    </row>
    <row r="120" spans="11:11">
      <c r="K120" s="4"/>
    </row>
    <row r="121" spans="11:11">
      <c r="K121" s="4"/>
    </row>
    <row r="122" spans="11:11">
      <c r="K122" s="4"/>
    </row>
    <row r="123" spans="11:11">
      <c r="K123" s="4"/>
    </row>
    <row r="124" spans="11:11">
      <c r="K124" s="4"/>
    </row>
    <row r="125" spans="11:11">
      <c r="K125" s="4"/>
    </row>
    <row r="126" spans="11:11">
      <c r="K126" s="4"/>
    </row>
    <row r="127" spans="11:11">
      <c r="K127" s="4"/>
    </row>
    <row r="128" spans="11:11">
      <c r="K128" s="4"/>
    </row>
    <row r="129" spans="11:11">
      <c r="K129" s="4"/>
    </row>
    <row r="130" spans="11:11">
      <c r="K130" s="4"/>
    </row>
    <row r="131" spans="11:11">
      <c r="K131" s="4"/>
    </row>
    <row r="132" spans="11:11">
      <c r="K132" s="4"/>
    </row>
  </sheetData>
  <mergeCells count="2">
    <mergeCell ref="A2:K2"/>
    <mergeCell ref="A37:K3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SOFTxp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SPEEDxp</dc:creator>
  <cp:lastModifiedBy>SPEEDxp</cp:lastModifiedBy>
  <cp:lastPrinted>2007-01-06T09:16:31Z</cp:lastPrinted>
  <dcterms:created xsi:type="dcterms:W3CDTF">2013-12-20T07:32:29Z</dcterms:created>
  <dcterms:modified xsi:type="dcterms:W3CDTF">2014-01-09T03:48:35Z</dcterms:modified>
</cp:coreProperties>
</file>